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filterPrivacy="1" defaultThemeVersion="166925"/>
  <xr:revisionPtr revIDLastSave="0" documentId="13_ncr:1_{0CF24092-E01B-43CA-BD0F-56A781B74484}" xr6:coauthVersionLast="47" xr6:coauthVersionMax="47" xr10:uidLastSave="{00000000-0000-0000-0000-000000000000}"/>
  <bookViews>
    <workbookView xWindow="-120" yWindow="-120" windowWidth="29040" windowHeight="15720" xr2:uid="{AE18AD18-BC89-4821-8AFA-59FB51E381C9}"/>
  </bookViews>
  <sheets>
    <sheet name="inv.p.cen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" i="1" l="1"/>
  <c r="C48" i="1" l="1"/>
  <c r="E4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tc={09982216-6C9B-454F-AF13-69AA3575987A}</author>
    <author>tc={EF4D8095-A5DE-4B53-A5D9-842548E103D2}</author>
  </authors>
  <commentList>
    <comment ref="E37" authorId="0" shapeId="0" xr:uid="{09982216-6C9B-454F-AF13-69AA3575987A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Hodnota potenciálu plochy</t>
      </text>
    </comment>
    <comment ref="E39" authorId="1" shapeId="0" xr:uid="{EF4D8095-A5DE-4B53-A5D9-842548E103D2}">
      <text>
        <t xml:space="preserve"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Rozdíl maximální možné hodnoty potenciálu v Mikulově (8,6) - hodnota potenciálu dané plochy
</t>
      </text>
    </comment>
  </commentList>
</comments>
</file>

<file path=xl/sharedStrings.xml><?xml version="1.0" encoding="utf-8"?>
<sst xmlns="http://schemas.openxmlformats.org/spreadsheetml/2006/main" count="64" uniqueCount="53">
  <si>
    <t>poloha v rámci města</t>
  </si>
  <si>
    <t>v proluce v zastavěném území (nevyžaduje novou veřejnou infrastrukturu*)</t>
  </si>
  <si>
    <t>v zastavěném území (vyžaduje novou veřejnou infrastrukturu*)</t>
  </si>
  <si>
    <t>výpočet</t>
  </si>
  <si>
    <t>urbanistická struktura</t>
  </si>
  <si>
    <t>bloková*</t>
  </si>
  <si>
    <t>ostatní (sídlištní, solitérní, areálová…)</t>
  </si>
  <si>
    <t>řešení parkování</t>
  </si>
  <si>
    <t>v objektu mimo aktivní parter* (v podzemí / 2. NP a vyšší / v přízemí až za aktivním parterem)</t>
  </si>
  <si>
    <t>řešení cyklodopravy (neuplatňuje se v případě rodinných domů)</t>
  </si>
  <si>
    <t>ostatní</t>
  </si>
  <si>
    <t>v případě zájmu investora posoudí kvalitu návrhu Komise pro architekturu a urbanismus, která může dle kvality projektu koeficient doporučit Radě města snížit v rozsahu</t>
  </si>
  <si>
    <t>0,7 - 1</t>
  </si>
  <si>
    <t>standardně</t>
  </si>
  <si>
    <t>docházková vzdálenost k zastávkám VD a ŽS</t>
  </si>
  <si>
    <t>do 500 m od zastávky páteřních linek alespň jedné z doprav</t>
  </si>
  <si>
    <t xml:space="preserve">nad 500 m od zastávky páteřních linek </t>
  </si>
  <si>
    <t>Funkční využití</t>
  </si>
  <si>
    <t>bydlení</t>
  </si>
  <si>
    <t xml:space="preserve">ubytování krátkodobé                     apartmánové </t>
  </si>
  <si>
    <t>ostatní (v objektu v parteru, povrchové, povrchové před stavební čárou…)</t>
  </si>
  <si>
    <t>projekt cyklodopravu neřeší</t>
  </si>
  <si>
    <t>aktivní parter                                   aktivní ulice                                         veřejný prostor v zóně</t>
  </si>
  <si>
    <t xml:space="preserve">zaměstnanost  - projekt přináší   většinově nabídku práce v jiných než ubytovací a gastro službách </t>
  </si>
  <si>
    <t>gastro a hotelové služby</t>
  </si>
  <si>
    <t>INDIKÁTOR</t>
  </si>
  <si>
    <t>VARIANTA</t>
  </si>
  <si>
    <t>DÍLČÍ KOEFICIENT</t>
  </si>
  <si>
    <t xml:space="preserve">potenciál území ve vztahu ke kvalitě života </t>
  </si>
  <si>
    <t>HPP (m2)</t>
  </si>
  <si>
    <t>SPECIFIKACE INVESTIČNÍHO ZÁMĚRU</t>
  </si>
  <si>
    <t>standardní vliv</t>
  </si>
  <si>
    <t>pozitivní vliv</t>
  </si>
  <si>
    <t>0,7-1</t>
  </si>
  <si>
    <t>pozitivní vliv na rozvoj města v konkrétním segmentu           schválený Radou města</t>
  </si>
  <si>
    <t xml:space="preserve">Zásady města Mikulova pro spolupráci s investory </t>
  </si>
  <si>
    <t>Příloha č. 3 - Výpočet koeficientu zlepšení</t>
  </si>
  <si>
    <t>poznámky</t>
  </si>
  <si>
    <t xml:space="preserve">* za veřejnou infrastrukturu se v tomto bodě považují dopravní infrastruktura, veřejné osvětlení a vodohospodářská infrastruktura </t>
  </si>
  <si>
    <t>* za novou infrastrukturu nepovažuje výměna stávající infrastruktury za novou, kapacitnější * rozsah zastavěného území k datu vydání územního plánu vydaný 22.12.2020. Zastavěným územím se rozumí zastavěné území města Mikulova, jak je vymezeno ve výkresu základního členění Územního plánu města Mikulova, který je dostupný zde: https://www.mikulov.cz/obcan/uzemni-plan-mikulov</t>
  </si>
  <si>
    <t>* za zastávku se považují stávající zastávky a zastávky navržené v územních studiích, plánu udržitelné městské mobility nebo jiných koncepčních dokumentech města</t>
  </si>
  <si>
    <t>* počítají se reálné vzdálenosti po bezbariérových komunikacích pro pěší (chodníky, stezky, obytné a pěší zóny)</t>
  </si>
  <si>
    <t>* měří se k hlavnímu vstupu do objektu, u záměru s více objekty se počítá docházková vzdálenost pro každý zvlášť</t>
  </si>
  <si>
    <t>* viz územní plán města Mikulova</t>
  </si>
  <si>
    <t>* zástavba, která jasně vymezuje veřejné prostory náměstí, ulic, nábřeží a parků a soukromé (příp. polosoukromé či poloveřejné) prostory zahrad, dvorů a vnitrobloků)</t>
  </si>
  <si>
    <t>* aktivním parterem je 1. nadzemní podlaží s nebytovými prostory s občanskou vybaveností bezbariérově přímo přístupnými z veřejného prostranství a vizuálně propojenými s veřejným prostranstvím (vstupy, výklady)</t>
  </si>
  <si>
    <t>* parkovací místa pro jízdní kola budou bezbariérově přístupná, pro bytové jednotky se bude jednat o krytá a uzamykatelná stání</t>
  </si>
  <si>
    <t>individuální hodnocení kvality projektu Komisí pro strategický rozvoj</t>
  </si>
  <si>
    <t>v zastavitelné ploše na periferii  (vyžaduje novou veřejnou infrastrukturu*)</t>
  </si>
  <si>
    <t>okrajová část města bez kompletní veřejné infrastruktury, kterou je potřeba pro využití území nově vybudovat a tím území napojit</t>
  </si>
  <si>
    <t>navazuje na cyklostezku, a v rámci projektu ji dále rozvíjí, jak infrastrukturou tak řešením vnitřní organizace dopravy</t>
  </si>
  <si>
    <t xml:space="preserve">minimálně 50 % délky uliční fasády tvoří aktivní parter
nová ulice nabízí alespoň 50 % objektů s aktivním parterem 
zóna doplňuje chybějící prvky veřejné a sociální infrastruktury a je veřejně přístupná 24 hodin         </t>
  </si>
  <si>
    <t>Výpočet výše investičního příspěvku při vstupní ceně 1000Kč/m2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</si>
</sst>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i/>
      <sz val="10"/>
      <color rgb="FF000000"/>
      <name val="Calibri"/>
      <family val="2"/>
      <charset val="238"/>
      <scheme val="minor"/>
    </font>
    <font>
      <b/>
      <sz val="10"/>
      <color rgb="FF000000"/>
      <name val="Open Sans"/>
      <family val="2"/>
    </font>
    <font>
      <i/>
      <sz val="10"/>
      <color rgb="FF000000"/>
      <name val="Open Sans"/>
      <family val="2"/>
    </font>
    <font>
      <sz val="10"/>
      <color rgb="FF000000"/>
      <name val="Open Sans"/>
      <family val="2"/>
      <charset val="238"/>
    </font>
    <font>
      <i/>
      <sz val="10"/>
      <color rgb="FF000000"/>
      <name val="Open Sans"/>
      <family val="2"/>
      <charset val="238"/>
    </font>
    <font>
      <sz val="10"/>
      <name val="Open Sans"/>
      <family val="2"/>
      <charset val="238"/>
    </font>
    <font>
      <b/>
      <i/>
      <sz val="16"/>
      <color rgb="FF00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theme="1"/>
      <name val="Open Sans"/>
      <family val="2"/>
      <charset val="238"/>
    </font>
    <font>
      <b/>
      <sz val="10"/>
      <color theme="1"/>
      <name val="Open Sans"/>
      <family val="2"/>
      <charset val="238"/>
    </font>
    <font>
      <i/>
      <sz val="8"/>
      <color rgb="FF000000"/>
      <name val="Open Sans"/>
      <family val="2"/>
      <charset val="238"/>
    </font>
    <font>
      <i/>
      <sz val="8"/>
      <name val="Open Sans"/>
      <family val="2"/>
      <charset val="238"/>
    </font>
    <font>
      <i/>
      <sz val="8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A6A6A6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rgb="FF000000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5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right" vertical="top" wrapText="1"/>
    </xf>
    <xf numFmtId="0" fontId="4" fillId="3" borderId="0" xfId="0" applyFont="1" applyFill="1" applyAlignment="1">
      <alignment horizontal="left" vertical="top" wrapText="1"/>
    </xf>
    <xf numFmtId="0" fontId="2" fillId="3" borderId="0" xfId="0" applyFont="1" applyFill="1" applyAlignment="1">
      <alignment horizontal="center" vertical="center" wrapText="1"/>
    </xf>
    <xf numFmtId="0" fontId="1" fillId="0" borderId="8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5" borderId="1" xfId="0" applyFont="1" applyFill="1" applyBorder="1" applyAlignment="1">
      <alignment horizontal="left" vertical="top" wrapText="1"/>
    </xf>
    <xf numFmtId="0" fontId="6" fillId="7" borderId="1" xfId="0" applyFont="1" applyFill="1" applyBorder="1" applyAlignment="1">
      <alignment horizontal="left" vertical="top" wrapText="1"/>
    </xf>
    <xf numFmtId="0" fontId="8" fillId="7" borderId="1" xfId="0" applyFont="1" applyFill="1" applyBorder="1" applyAlignment="1">
      <alignment horizontal="left" vertical="top" wrapText="1"/>
    </xf>
    <xf numFmtId="0" fontId="6" fillId="10" borderId="1" xfId="0" applyFont="1" applyFill="1" applyBorder="1" applyAlignment="1">
      <alignment horizontal="left" vertical="top" wrapText="1"/>
    </xf>
    <xf numFmtId="0" fontId="3" fillId="0" borderId="9" xfId="0" applyFont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left" vertical="top" wrapText="1"/>
    </xf>
    <xf numFmtId="2" fontId="9" fillId="6" borderId="6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1" fillId="0" borderId="0" xfId="0" applyFont="1"/>
    <xf numFmtId="3" fontId="9" fillId="9" borderId="2" xfId="0" applyNumberFormat="1" applyFont="1" applyFill="1" applyBorder="1" applyAlignment="1">
      <alignment horizontal="center" vertical="center" wrapText="1"/>
    </xf>
    <xf numFmtId="0" fontId="0" fillId="11" borderId="0" xfId="0" applyFill="1" applyAlignment="1">
      <alignment horizontal="center" vertical="center"/>
    </xf>
    <xf numFmtId="0" fontId="1" fillId="0" borderId="11" xfId="0" applyFont="1" applyBorder="1" applyAlignment="1">
      <alignment horizontal="left" vertical="top" wrapText="1"/>
    </xf>
    <xf numFmtId="2" fontId="9" fillId="6" borderId="13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top" wrapText="1"/>
    </xf>
    <xf numFmtId="0" fontId="13" fillId="3" borderId="1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right" vertical="top" wrapText="1"/>
    </xf>
    <xf numFmtId="0" fontId="1" fillId="6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left" vertical="top" wrapText="1"/>
    </xf>
    <xf numFmtId="0" fontId="1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right" vertical="top" wrapText="1"/>
    </xf>
    <xf numFmtId="0" fontId="6" fillId="8" borderId="1" xfId="0" applyFont="1" applyFill="1" applyBorder="1" applyAlignment="1">
      <alignment horizontal="left" vertical="top" wrapText="1"/>
    </xf>
    <xf numFmtId="0" fontId="13" fillId="8" borderId="1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right" wrapText="1"/>
    </xf>
    <xf numFmtId="0" fontId="14" fillId="7" borderId="1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right" wrapText="1"/>
    </xf>
    <xf numFmtId="0" fontId="6" fillId="8" borderId="1" xfId="0" applyFont="1" applyFill="1" applyBorder="1" applyAlignment="1">
      <alignment horizontal="center" vertical="top" wrapText="1"/>
    </xf>
    <xf numFmtId="0" fontId="13" fillId="8" borderId="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right" vertical="top" wrapText="1"/>
    </xf>
    <xf numFmtId="0" fontId="13" fillId="10" borderId="1" xfId="0" applyFont="1" applyFill="1" applyBorder="1" applyAlignment="1">
      <alignment horizontal="left" vertical="top" wrapText="1"/>
    </xf>
    <xf numFmtId="0" fontId="1" fillId="10" borderId="1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right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top" wrapText="1"/>
    </xf>
    <xf numFmtId="0" fontId="13" fillId="12" borderId="1" xfId="0" applyFont="1" applyFill="1" applyBorder="1" applyAlignment="1">
      <alignment horizontal="left" vertical="top" wrapText="1"/>
    </xf>
    <xf numFmtId="0" fontId="10" fillId="12" borderId="1" xfId="0" applyFont="1" applyFill="1" applyBorder="1" applyAlignment="1">
      <alignment horizontal="right" vertical="top" wrapText="1"/>
    </xf>
    <xf numFmtId="0" fontId="0" fillId="12" borderId="1" xfId="0" applyFill="1" applyBorder="1" applyAlignment="1">
      <alignment horizontal="right" vertical="top"/>
    </xf>
    <xf numFmtId="0" fontId="15" fillId="12" borderId="1" xfId="0" applyFont="1" applyFill="1" applyBorder="1" applyAlignment="1">
      <alignment horizontal="right" vertical="top" wrapText="1"/>
    </xf>
    <xf numFmtId="0" fontId="6" fillId="3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3" borderId="1" xfId="0" applyFont="1" applyFill="1" applyBorder="1" applyAlignment="1">
      <alignment horizontal="right" vertical="top" wrapText="1"/>
    </xf>
    <xf numFmtId="0" fontId="0" fillId="0" borderId="1" xfId="0" applyBorder="1" applyAlignment="1">
      <alignment vertical="top" wrapText="1"/>
    </xf>
    <xf numFmtId="0" fontId="1" fillId="5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6" fillId="10" borderId="1" xfId="0" applyFont="1" applyFill="1" applyBorder="1" applyAlignment="1">
      <alignment horizontal="left" vertical="top" wrapText="1"/>
    </xf>
    <xf numFmtId="0" fontId="0" fillId="11" borderId="7" xfId="0" applyFill="1" applyBorder="1" applyAlignment="1">
      <alignment horizontal="center" vertical="center"/>
    </xf>
    <xf numFmtId="0" fontId="0" fillId="11" borderId="10" xfId="0" applyFill="1" applyBorder="1" applyAlignment="1">
      <alignment horizontal="center" vertical="center"/>
    </xf>
    <xf numFmtId="0" fontId="6" fillId="7" borderId="1" xfId="0" applyFont="1" applyFill="1" applyBorder="1" applyAlignment="1">
      <alignment horizontal="left" vertical="top" wrapText="1"/>
    </xf>
    <xf numFmtId="0" fontId="6" fillId="5" borderId="1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left" vertical="top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37" dT="2023-11-21T11:01:11.28" personId="{00000000-0000-0000-0000-000000000000}" id="{09982216-6C9B-454F-AF13-69AA3575987A}">
    <text>Hodnota potenciálu plochy</text>
  </threadedComment>
  <threadedComment ref="E39" dT="2024-02-27T13:17:53.09" personId="{00000000-0000-0000-0000-000000000000}" id="{EF4D8095-A5DE-4B53-A5D9-842548E103D2}">
    <text xml:space="preserve">Rozdíl maximální možné hodnoty potenciálu v Mikulově (8,6) - hodnota potenciálu dané plochy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E381F-36FC-4B39-B0A0-114D1B41B8F6}">
  <dimension ref="B1:E49"/>
  <sheetViews>
    <sheetView showGridLines="0" tabSelected="1" topLeftCell="A31" zoomScale="145" zoomScaleNormal="145" workbookViewId="0">
      <selection activeCell="F44" sqref="F44"/>
    </sheetView>
  </sheetViews>
  <sheetFormatPr defaultRowHeight="15" x14ac:dyDescent="0.25"/>
  <cols>
    <col min="2" max="2" width="25.7109375" customWidth="1"/>
    <col min="3" max="3" width="29" customWidth="1"/>
    <col min="4" max="4" width="41.7109375" customWidth="1"/>
    <col min="5" max="5" width="25.7109375" customWidth="1"/>
  </cols>
  <sheetData>
    <row r="1" spans="2:5" x14ac:dyDescent="0.25">
      <c r="B1" s="22" t="s">
        <v>35</v>
      </c>
    </row>
    <row r="2" spans="2:5" ht="16.5" thickBot="1" x14ac:dyDescent="0.35">
      <c r="B2" s="23" t="s">
        <v>36</v>
      </c>
    </row>
    <row r="3" spans="2:5" ht="28.15" customHeight="1" thickBot="1" x14ac:dyDescent="0.3">
      <c r="B3" s="69" t="s">
        <v>30</v>
      </c>
      <c r="C3" s="70"/>
      <c r="D3" s="25"/>
    </row>
    <row r="4" spans="2:5" ht="26.45" customHeight="1" thickBot="1" x14ac:dyDescent="0.3"/>
    <row r="5" spans="2:5" ht="28.15" customHeight="1" x14ac:dyDescent="0.25">
      <c r="B5" s="7" t="s">
        <v>25</v>
      </c>
      <c r="C5" s="8" t="s">
        <v>26</v>
      </c>
      <c r="D5" s="28" t="s">
        <v>37</v>
      </c>
      <c r="E5" s="6" t="s">
        <v>27</v>
      </c>
    </row>
    <row r="6" spans="2:5" ht="51.6" customHeight="1" x14ac:dyDescent="0.25">
      <c r="B6" s="67" t="s">
        <v>0</v>
      </c>
      <c r="C6" s="13" t="s">
        <v>1</v>
      </c>
      <c r="D6" s="29" t="s">
        <v>38</v>
      </c>
      <c r="E6" s="30">
        <v>0.5</v>
      </c>
    </row>
    <row r="7" spans="2:5" ht="102" x14ac:dyDescent="0.25">
      <c r="B7" s="67"/>
      <c r="C7" s="13" t="s">
        <v>2</v>
      </c>
      <c r="D7" s="29" t="s">
        <v>39</v>
      </c>
      <c r="E7" s="30">
        <v>0.8</v>
      </c>
    </row>
    <row r="8" spans="2:5" ht="45" x14ac:dyDescent="0.25">
      <c r="B8" s="67"/>
      <c r="C8" s="13" t="s">
        <v>48</v>
      </c>
      <c r="D8" s="29" t="s">
        <v>49</v>
      </c>
      <c r="E8" s="30">
        <v>1</v>
      </c>
    </row>
    <row r="9" spans="2:5" x14ac:dyDescent="0.25">
      <c r="B9" s="31" t="s">
        <v>3</v>
      </c>
      <c r="C9" s="14"/>
      <c r="D9" s="32"/>
      <c r="E9" s="33">
        <v>1</v>
      </c>
    </row>
    <row r="10" spans="2:5" ht="38.450000000000003" customHeight="1" x14ac:dyDescent="0.25">
      <c r="B10" s="72" t="s">
        <v>14</v>
      </c>
      <c r="C10" s="72" t="s">
        <v>15</v>
      </c>
      <c r="D10" s="34" t="s">
        <v>40</v>
      </c>
      <c r="E10" s="66">
        <v>0.7</v>
      </c>
    </row>
    <row r="11" spans="2:5" ht="38.25" x14ac:dyDescent="0.25">
      <c r="B11" s="72"/>
      <c r="C11" s="72"/>
      <c r="D11" s="34" t="s">
        <v>41</v>
      </c>
      <c r="E11" s="66"/>
    </row>
    <row r="12" spans="2:5" ht="25.5" x14ac:dyDescent="0.25">
      <c r="B12" s="72"/>
      <c r="C12" s="72"/>
      <c r="D12" s="34" t="s">
        <v>42</v>
      </c>
      <c r="E12" s="66"/>
    </row>
    <row r="13" spans="2:5" x14ac:dyDescent="0.25">
      <c r="B13" s="72"/>
      <c r="C13" s="72"/>
      <c r="D13" s="34"/>
      <c r="E13" s="66"/>
    </row>
    <row r="14" spans="2:5" ht="30" x14ac:dyDescent="0.25">
      <c r="B14" s="72"/>
      <c r="C14" s="15" t="s">
        <v>16</v>
      </c>
      <c r="D14" s="34"/>
      <c r="E14" s="35">
        <v>1</v>
      </c>
    </row>
    <row r="15" spans="2:5" x14ac:dyDescent="0.25">
      <c r="B15" s="36" t="s">
        <v>3</v>
      </c>
      <c r="C15" s="15"/>
      <c r="D15" s="34"/>
      <c r="E15" s="37">
        <v>1</v>
      </c>
    </row>
    <row r="16" spans="2:5" ht="45.6" customHeight="1" x14ac:dyDescent="0.25">
      <c r="B16" s="67" t="s">
        <v>17</v>
      </c>
      <c r="C16" s="14" t="s">
        <v>18</v>
      </c>
      <c r="D16" s="32" t="s">
        <v>43</v>
      </c>
      <c r="E16" s="38">
        <v>0.5</v>
      </c>
    </row>
    <row r="17" spans="2:5" ht="45.6" customHeight="1" x14ac:dyDescent="0.25">
      <c r="B17" s="67"/>
      <c r="C17" s="14" t="s">
        <v>19</v>
      </c>
      <c r="D17" s="32"/>
      <c r="E17" s="38">
        <v>1</v>
      </c>
    </row>
    <row r="18" spans="2:5" x14ac:dyDescent="0.25">
      <c r="B18" s="67"/>
      <c r="C18" s="14"/>
      <c r="D18" s="32"/>
      <c r="E18" s="37">
        <v>1</v>
      </c>
    </row>
    <row r="19" spans="2:5" ht="51" x14ac:dyDescent="0.25">
      <c r="B19" s="71" t="s">
        <v>4</v>
      </c>
      <c r="C19" s="16" t="s">
        <v>5</v>
      </c>
      <c r="D19" s="39" t="s">
        <v>44</v>
      </c>
      <c r="E19" s="40">
        <v>0.7</v>
      </c>
    </row>
    <row r="20" spans="2:5" ht="30" x14ac:dyDescent="0.25">
      <c r="B20" s="71"/>
      <c r="C20" s="16" t="s">
        <v>6</v>
      </c>
      <c r="D20" s="39"/>
      <c r="E20" s="40">
        <v>1</v>
      </c>
    </row>
    <row r="21" spans="2:5" x14ac:dyDescent="0.25">
      <c r="B21" s="41" t="s">
        <v>3</v>
      </c>
      <c r="C21" s="42"/>
      <c r="D21" s="43"/>
      <c r="E21" s="33">
        <v>1</v>
      </c>
    </row>
    <row r="22" spans="2:5" ht="60" x14ac:dyDescent="0.25">
      <c r="B22" s="60" t="s">
        <v>7</v>
      </c>
      <c r="C22" s="14" t="s">
        <v>8</v>
      </c>
      <c r="D22" s="32" t="s">
        <v>45</v>
      </c>
      <c r="E22" s="38">
        <v>0.8</v>
      </c>
    </row>
    <row r="23" spans="2:5" ht="45" x14ac:dyDescent="0.25">
      <c r="B23" s="60"/>
      <c r="C23" s="14" t="s">
        <v>20</v>
      </c>
      <c r="D23" s="32"/>
      <c r="E23" s="38">
        <v>1</v>
      </c>
    </row>
    <row r="24" spans="2:5" ht="15.75" x14ac:dyDescent="0.3">
      <c r="B24" s="44" t="s">
        <v>3</v>
      </c>
      <c r="C24" s="14"/>
      <c r="D24" s="32"/>
      <c r="E24" s="37">
        <v>1</v>
      </c>
    </row>
    <row r="25" spans="2:5" ht="75" x14ac:dyDescent="0.25">
      <c r="B25" s="71" t="s">
        <v>9</v>
      </c>
      <c r="C25" s="16" t="s">
        <v>50</v>
      </c>
      <c r="D25" s="39" t="s">
        <v>46</v>
      </c>
      <c r="E25" s="40">
        <v>0.8</v>
      </c>
    </row>
    <row r="26" spans="2:5" x14ac:dyDescent="0.25">
      <c r="B26" s="71"/>
      <c r="C26" s="17" t="s">
        <v>21</v>
      </c>
      <c r="D26" s="45"/>
      <c r="E26" s="40">
        <v>1</v>
      </c>
    </row>
    <row r="27" spans="2:5" x14ac:dyDescent="0.25">
      <c r="B27" s="41" t="s">
        <v>3</v>
      </c>
      <c r="C27" s="42"/>
      <c r="D27" s="43"/>
      <c r="E27" s="33">
        <v>1</v>
      </c>
    </row>
    <row r="28" spans="2:5" ht="134.25" customHeight="1" x14ac:dyDescent="0.25">
      <c r="B28" s="60" t="s">
        <v>22</v>
      </c>
      <c r="C28" s="14" t="s">
        <v>51</v>
      </c>
      <c r="D28" s="32" t="s">
        <v>45</v>
      </c>
      <c r="E28" s="38">
        <v>0.8</v>
      </c>
    </row>
    <row r="29" spans="2:5" x14ac:dyDescent="0.25">
      <c r="B29" s="60"/>
      <c r="C29" s="14" t="s">
        <v>10</v>
      </c>
      <c r="D29" s="32"/>
      <c r="E29" s="38">
        <v>1</v>
      </c>
    </row>
    <row r="30" spans="2:5" ht="15.75" x14ac:dyDescent="0.3">
      <c r="B30" s="46" t="s">
        <v>3</v>
      </c>
      <c r="C30" s="14"/>
      <c r="D30" s="32"/>
      <c r="E30" s="37">
        <v>1</v>
      </c>
    </row>
    <row r="31" spans="2:5" ht="105" x14ac:dyDescent="0.25">
      <c r="B31" s="71" t="s">
        <v>47</v>
      </c>
      <c r="C31" s="16" t="s">
        <v>11</v>
      </c>
      <c r="D31" s="39"/>
      <c r="E31" s="40" t="s">
        <v>12</v>
      </c>
    </row>
    <row r="32" spans="2:5" x14ac:dyDescent="0.25">
      <c r="B32" s="71"/>
      <c r="C32" s="16" t="s">
        <v>13</v>
      </c>
      <c r="D32" s="39"/>
      <c r="E32" s="40">
        <v>1</v>
      </c>
    </row>
    <row r="33" spans="2:5" x14ac:dyDescent="0.25">
      <c r="B33" s="41" t="s">
        <v>3</v>
      </c>
      <c r="C33" s="47"/>
      <c r="D33" s="48"/>
      <c r="E33" s="33">
        <v>1</v>
      </c>
    </row>
    <row r="34" spans="2:5" ht="85.15" customHeight="1" x14ac:dyDescent="0.25">
      <c r="B34" s="60" t="s">
        <v>23</v>
      </c>
      <c r="C34" s="14" t="s">
        <v>24</v>
      </c>
      <c r="D34" s="32"/>
      <c r="E34" s="38">
        <v>1</v>
      </c>
    </row>
    <row r="35" spans="2:5" x14ac:dyDescent="0.25">
      <c r="B35" s="60"/>
      <c r="C35" s="14" t="s">
        <v>10</v>
      </c>
      <c r="D35" s="32"/>
      <c r="E35" s="38">
        <v>0.6</v>
      </c>
    </row>
    <row r="36" spans="2:5" x14ac:dyDescent="0.25">
      <c r="B36" s="49" t="s">
        <v>3</v>
      </c>
      <c r="C36" s="14"/>
      <c r="D36" s="32"/>
      <c r="E36" s="37">
        <v>1</v>
      </c>
    </row>
    <row r="37" spans="2:5" ht="38.450000000000003" customHeight="1" x14ac:dyDescent="0.25">
      <c r="B37" s="68" t="s">
        <v>28</v>
      </c>
      <c r="C37" s="18"/>
      <c r="D37" s="50"/>
      <c r="E37" s="51">
        <v>4.8</v>
      </c>
    </row>
    <row r="38" spans="2:5" x14ac:dyDescent="0.25">
      <c r="B38" s="68"/>
      <c r="C38" s="18"/>
      <c r="D38" s="50"/>
      <c r="E38" s="51"/>
    </row>
    <row r="39" spans="2:5" x14ac:dyDescent="0.25">
      <c r="B39" s="52" t="s">
        <v>3</v>
      </c>
      <c r="C39" s="18"/>
      <c r="D39" s="50"/>
      <c r="E39" s="53">
        <f>8.6-E37</f>
        <v>3.8</v>
      </c>
    </row>
    <row r="40" spans="2:5" x14ac:dyDescent="0.25">
      <c r="B40" s="64" t="s">
        <v>34</v>
      </c>
      <c r="C40" s="60" t="s">
        <v>31</v>
      </c>
      <c r="D40" s="32"/>
      <c r="E40" s="62">
        <v>1</v>
      </c>
    </row>
    <row r="41" spans="2:5" ht="14.45" customHeight="1" x14ac:dyDescent="0.25">
      <c r="B41" s="65"/>
      <c r="C41" s="61"/>
      <c r="D41" s="55"/>
      <c r="E41" s="63"/>
    </row>
    <row r="42" spans="2:5" ht="14.45" customHeight="1" x14ac:dyDescent="0.25">
      <c r="B42" s="65"/>
      <c r="C42" s="61"/>
      <c r="D42" s="55"/>
      <c r="E42" s="63"/>
    </row>
    <row r="43" spans="2:5" x14ac:dyDescent="0.25">
      <c r="B43" s="65"/>
      <c r="C43" s="20" t="s">
        <v>32</v>
      </c>
      <c r="D43" s="56"/>
      <c r="E43" s="54" t="s">
        <v>33</v>
      </c>
    </row>
    <row r="44" spans="2:5" x14ac:dyDescent="0.25">
      <c r="B44" s="57" t="s">
        <v>3</v>
      </c>
      <c r="C44" s="58"/>
      <c r="D44" s="59"/>
      <c r="E44" s="37">
        <v>1</v>
      </c>
    </row>
    <row r="45" spans="2:5" x14ac:dyDescent="0.25">
      <c r="B45" s="9"/>
      <c r="C45" s="10"/>
      <c r="D45" s="10"/>
      <c r="E45" s="11"/>
    </row>
    <row r="46" spans="2:5" ht="15.75" thickBot="1" x14ac:dyDescent="0.3">
      <c r="B46" s="4" t="s">
        <v>52</v>
      </c>
      <c r="C46" s="73"/>
      <c r="D46" s="73"/>
      <c r="E46" s="3"/>
    </row>
    <row r="47" spans="2:5" ht="41.45" customHeight="1" thickBot="1" x14ac:dyDescent="0.3">
      <c r="B47" s="1"/>
      <c r="C47" s="12" t="s">
        <v>29</v>
      </c>
      <c r="D47" s="26"/>
      <c r="E47" s="19"/>
    </row>
    <row r="48" spans="2:5" ht="30" customHeight="1" thickBot="1" x14ac:dyDescent="0.3">
      <c r="B48" s="5"/>
      <c r="C48" s="21">
        <f>+E44*E39*E36*E33*E30*E27*E24*E21*E18*E15*E9</f>
        <v>3.8</v>
      </c>
      <c r="D48" s="27"/>
      <c r="E48" s="24">
        <f>+E47*C48*1000</f>
        <v>0</v>
      </c>
    </row>
    <row r="49" spans="2:5" x14ac:dyDescent="0.25">
      <c r="B49" s="2"/>
      <c r="C49" s="1"/>
      <c r="D49" s="1"/>
      <c r="E49" s="3"/>
    </row>
  </sheetData>
  <mergeCells count="16">
    <mergeCell ref="B3:C3"/>
    <mergeCell ref="B25:B26"/>
    <mergeCell ref="B28:B29"/>
    <mergeCell ref="B31:B32"/>
    <mergeCell ref="B34:B35"/>
    <mergeCell ref="B19:B20"/>
    <mergeCell ref="B22:B23"/>
    <mergeCell ref="B6:B8"/>
    <mergeCell ref="B10:B14"/>
    <mergeCell ref="C10:C13"/>
    <mergeCell ref="C40:C42"/>
    <mergeCell ref="E40:E42"/>
    <mergeCell ref="B40:B43"/>
    <mergeCell ref="E10:E13"/>
    <mergeCell ref="B16:B18"/>
    <mergeCell ref="B37:B38"/>
  </mergeCells>
  <pageMargins left="0.7" right="0.7" top="0.78740157499999996" bottom="0.78740157499999996" header="0.3" footer="0.3"/>
  <pageSetup paperSize="9" orientation="portrait" verticalDpi="0" r:id="rId1"/>
  <headerFooter>
    <oddHeader xml:space="preserve">&amp;CZásady města Mikulova pro spolupráci s investory 
Příloha č. 2
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inv.p.cena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2024-02-27T13:29:49Z</dcterms:created>
  <dcterms:modified xsi:type="dcterms:W3CDTF">2024-02-27T13:48:14Z</dcterms:modified>
</cp:coreProperties>
</file>